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wittman\Dropbox\Clients-Cons\TEPAP\TEPAP 2020 class materials-prep files\Pre-class preparation documents\"/>
    </mc:Choice>
  </mc:AlternateContent>
  <xr:revisionPtr revIDLastSave="0" documentId="8_{B4DFD49C-11CC-40DB-A038-1FAE5A842C25}" xr6:coauthVersionLast="45" xr6:coauthVersionMax="45" xr10:uidLastSave="{00000000-0000-0000-0000-000000000000}"/>
  <bookViews>
    <workbookView xWindow="-25320" yWindow="1695" windowWidth="25440" windowHeight="14775" xr2:uid="{00000000-000D-0000-FFFF-FFFF00000000}"/>
  </bookViews>
  <sheets>
    <sheet name="Trends"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1" l="1"/>
  <c r="D33" i="1"/>
  <c r="E33" i="1"/>
  <c r="F33" i="1"/>
  <c r="C32" i="1"/>
  <c r="D32" i="1"/>
  <c r="E32" i="1"/>
  <c r="F32" i="1"/>
  <c r="B33" i="1"/>
  <c r="B32" i="1"/>
  <c r="C31" i="1"/>
  <c r="D31" i="1"/>
  <c r="E31" i="1"/>
  <c r="F31" i="1"/>
  <c r="B31" i="1"/>
  <c r="B34" i="1"/>
  <c r="B30" i="1" l="1"/>
  <c r="B55" i="1" l="1"/>
  <c r="B51" i="1"/>
  <c r="C50" i="1"/>
  <c r="D50" i="1"/>
  <c r="E50" i="1"/>
  <c r="F50" i="1"/>
  <c r="B50" i="1"/>
  <c r="B42" i="1"/>
  <c r="C30" i="1"/>
  <c r="D30" i="1"/>
  <c r="E30" i="1"/>
  <c r="F30" i="1"/>
  <c r="B24" i="1"/>
  <c r="B22" i="1"/>
  <c r="B10" i="1"/>
  <c r="B27" i="1" s="1"/>
  <c r="B7" i="1"/>
  <c r="B11" i="1" s="1"/>
  <c r="B28" i="1" s="1"/>
  <c r="E34" i="1" l="1"/>
  <c r="D34" i="1"/>
  <c r="B26" i="1"/>
  <c r="C45" i="1"/>
  <c r="D45" i="1"/>
  <c r="E45" i="1"/>
  <c r="F45" i="1"/>
  <c r="B45" i="1"/>
  <c r="B43" i="1"/>
  <c r="B48" i="1" s="1"/>
  <c r="B52" i="1" s="1"/>
  <c r="B54" i="1" s="1"/>
  <c r="B37" i="1"/>
  <c r="C24" i="1"/>
  <c r="D24" i="1"/>
  <c r="E24" i="1"/>
  <c r="F24" i="1"/>
  <c r="C51" i="1"/>
  <c r="C46" i="1"/>
  <c r="C34" i="1" s="1"/>
  <c r="D46" i="1"/>
  <c r="E46" i="1"/>
  <c r="F46" i="1"/>
  <c r="F34" i="1" s="1"/>
  <c r="B46" i="1"/>
  <c r="F51" i="1"/>
  <c r="F56" i="1" s="1"/>
  <c r="E51" i="1"/>
  <c r="D51" i="1"/>
  <c r="D7" i="1"/>
  <c r="D59" i="1" s="1"/>
  <c r="E7" i="1"/>
  <c r="E59" i="1" s="1"/>
  <c r="F7" i="1"/>
  <c r="F11" i="1" s="1"/>
  <c r="D10" i="1"/>
  <c r="D11" i="1" s="1"/>
  <c r="D28" i="1" s="1"/>
  <c r="E10" i="1"/>
  <c r="E26" i="1" s="1"/>
  <c r="F10" i="1"/>
  <c r="F26" i="1" s="1"/>
  <c r="C7" i="1"/>
  <c r="C10" i="1"/>
  <c r="C27" i="1"/>
  <c r="C26" i="1"/>
  <c r="C42" i="1"/>
  <c r="D42" i="1"/>
  <c r="E42" i="1"/>
  <c r="C43" i="1"/>
  <c r="D43" i="1"/>
  <c r="E43" i="1"/>
  <c r="F43" i="1"/>
  <c r="C22" i="1"/>
  <c r="D22" i="1"/>
  <c r="E22" i="1"/>
  <c r="F22" i="1"/>
  <c r="C23" i="1"/>
  <c r="D23" i="1"/>
  <c r="E23" i="1"/>
  <c r="F23" i="1"/>
  <c r="C36" i="1"/>
  <c r="D36" i="1"/>
  <c r="E36" i="1"/>
  <c r="F36" i="1"/>
  <c r="C37" i="1"/>
  <c r="D37" i="1"/>
  <c r="E37" i="1"/>
  <c r="F37" i="1"/>
  <c r="C38" i="1"/>
  <c r="D38" i="1"/>
  <c r="E38" i="1"/>
  <c r="F38" i="1"/>
  <c r="C39" i="1"/>
  <c r="D39" i="1"/>
  <c r="E39" i="1"/>
  <c r="F39" i="1"/>
  <c r="C40" i="1"/>
  <c r="D40" i="1"/>
  <c r="E40" i="1"/>
  <c r="F40" i="1"/>
  <c r="B40" i="1"/>
  <c r="B39" i="1"/>
  <c r="B38" i="1"/>
  <c r="B36" i="1"/>
  <c r="B23" i="1"/>
  <c r="F55" i="1"/>
  <c r="E27" i="1"/>
  <c r="C55" i="1"/>
  <c r="C11" i="1"/>
  <c r="C28" i="1" s="1"/>
  <c r="C60" i="1"/>
  <c r="E11" i="1"/>
  <c r="E60" i="1" s="1"/>
  <c r="C59" i="1"/>
  <c r="F27" i="1"/>
  <c r="D26" i="1" l="1"/>
  <c r="E48" i="1"/>
  <c r="E28" i="1"/>
  <c r="D27" i="1"/>
  <c r="D48" i="1"/>
  <c r="C48" i="1"/>
  <c r="C52" i="1" s="1"/>
  <c r="C54" i="1" s="1"/>
  <c r="F59" i="1"/>
  <c r="E52" i="1"/>
  <c r="D52" i="1"/>
  <c r="D54" i="1" s="1"/>
  <c r="C56" i="1"/>
  <c r="B56" i="1"/>
  <c r="F28" i="1"/>
  <c r="F60" i="1"/>
  <c r="D56" i="1"/>
  <c r="E55" i="1"/>
  <c r="D60" i="1"/>
  <c r="F42" i="1"/>
  <c r="F48" i="1" s="1"/>
  <c r="F52" i="1" s="1"/>
  <c r="F54" i="1" s="1"/>
  <c r="D55" i="1"/>
  <c r="E56" i="1"/>
  <c r="E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Dick Wittman</author>
    <author>Jon Farquharson</author>
    <author>tc={4A65298F-6C98-460F-A55E-74935B46172D}</author>
  </authors>
  <commentList>
    <comment ref="A1" authorId="0" shapeId="0" xr:uid="{00000000-0006-0000-0000-000001000000}">
      <text>
        <r>
          <rPr>
            <b/>
            <sz val="8"/>
            <color indexed="81"/>
            <rFont val="Tahoma"/>
            <family val="2"/>
          </rPr>
          <t>Prepared by Wittman Consulting in cooperation with Jon Farquarson, Blue Mtn Community College</t>
        </r>
      </text>
    </comment>
    <comment ref="A16" authorId="1" shapeId="0" xr:uid="{00000000-0006-0000-0000-000002000000}">
      <text>
        <r>
          <rPr>
            <sz val="9"/>
            <color indexed="81"/>
            <rFont val="Tahoma"/>
            <family val="2"/>
          </rPr>
          <t>Can use withdrawals for proxy for this amount or separate number.</t>
        </r>
      </text>
    </comment>
    <comment ref="A22" authorId="2" shapeId="0" xr:uid="{00000000-0006-0000-0000-000003000000}">
      <text>
        <r>
          <rPr>
            <sz val="8"/>
            <color indexed="81"/>
            <rFont val="Tahoma"/>
            <family val="2"/>
          </rPr>
          <t>Working Capital = Total Current Farm Assets - Total Current Farm Liabilities</t>
        </r>
      </text>
    </comment>
    <comment ref="A23" authorId="2" shapeId="0" xr:uid="{00000000-0006-0000-0000-000004000000}">
      <text>
        <r>
          <rPr>
            <sz val="8"/>
            <color indexed="81"/>
            <rFont val="Tahoma"/>
            <family val="2"/>
          </rPr>
          <t xml:space="preserve">
Current Ratio = Total Current Farm Assets / Total Current Farm Liabilities</t>
        </r>
      </text>
    </comment>
    <comment ref="A24" authorId="1" shapeId="0" xr:uid="{00000000-0006-0000-0000-000005000000}">
      <text>
        <r>
          <rPr>
            <b/>
            <sz val="9"/>
            <color indexed="81"/>
            <rFont val="Tahoma"/>
            <charset val="1"/>
          </rPr>
          <t xml:space="preserve">Working Capital divided by Gross Revenue
</t>
        </r>
      </text>
    </comment>
    <comment ref="A26" authorId="2" shapeId="0" xr:uid="{00000000-0006-0000-0000-000006000000}">
      <text>
        <r>
          <rPr>
            <sz val="8"/>
            <color indexed="81"/>
            <rFont val="Tahoma"/>
            <family val="2"/>
          </rPr>
          <t>Debt to Equity Ratio = Total Farm Liabilities / Total Farm Equity</t>
        </r>
      </text>
    </comment>
    <comment ref="A27" authorId="2" shapeId="0" xr:uid="{00000000-0006-0000-0000-000007000000}">
      <text>
        <r>
          <rPr>
            <sz val="8"/>
            <color indexed="81"/>
            <rFont val="Tahoma"/>
            <family val="2"/>
          </rPr>
          <t>Debt / Asset Ratio = Total Farm Liabilities / Total Farm Assets</t>
        </r>
      </text>
    </comment>
    <comment ref="A28" authorId="2" shapeId="0" xr:uid="{00000000-0006-0000-0000-000008000000}">
      <text>
        <r>
          <rPr>
            <sz val="8"/>
            <color indexed="81"/>
            <rFont val="Tahoma"/>
            <family val="2"/>
          </rPr>
          <t>Equity to Asset Ratio = Total Farm Equity / Total Farm Assets</t>
        </r>
      </text>
    </comment>
    <comment ref="A31" authorId="2" shapeId="0" xr:uid="{00000000-0006-0000-0000-000009000000}">
      <text>
        <r>
          <rPr>
            <sz val="8"/>
            <color indexed="81"/>
            <rFont val="Tahoma"/>
            <family val="2"/>
          </rPr>
          <t>Return 0n Assets = (Net Farm Income + Farm Interest Expense - Value of Unpaid Operator and family Labor and management) / Average Total Farm Assets</t>
        </r>
      </text>
    </comment>
    <comment ref="A32" authorId="2" shapeId="0" xr:uid="{00000000-0006-0000-0000-00000A000000}">
      <text>
        <r>
          <rPr>
            <sz val="8"/>
            <color indexed="81"/>
            <rFont val="Tahoma"/>
            <family val="2"/>
          </rPr>
          <t xml:space="preserve">
Return on Equity = (Net Farm Income from Operations - Value of Unpaid operator and Family Labor and Management) / Average Total Farm Equity</t>
        </r>
      </text>
    </comment>
    <comment ref="A33" authorId="2" shapeId="0" xr:uid="{00000000-0006-0000-0000-00000B000000}">
      <text>
        <r>
          <rPr>
            <sz val="8"/>
            <color indexed="81"/>
            <rFont val="Tahoma"/>
            <family val="2"/>
          </rPr>
          <t>Operating Profit Margin Ratio = (Net Farm Income From Operations + Farm Interest Expense - Value of Unpaid Operator and Family Labor and Management) / Gross Farm Revenues</t>
        </r>
      </text>
    </comment>
    <comment ref="A34" authorId="3" shapeId="0" xr:uid="{4A65298F-6C98-460F-A55E-74935B46172D}">
      <text>
        <t>[Threaded comment]
Your version of Excel allows you to read this threaded comment; however, any edits to it will get removed if the file is opened in a newer version of Excel. Learn more: https://go.microsoft.com/fwlink/?linkid=870924
Comment:
    2018 revision of FFSC Standards uses new measure, Income from Operations which already excludes Interest, Depreciation and Amortization.  Formula as shown is a little less confusing for most who are pulling data from farm software statements.</t>
      </text>
    </comment>
    <comment ref="A36" authorId="2" shapeId="0" xr:uid="{00000000-0006-0000-0000-00000C000000}">
      <text>
        <r>
          <rPr>
            <sz val="8"/>
            <color indexed="81"/>
            <rFont val="Tahoma"/>
            <family val="2"/>
          </rPr>
          <t>Asset Turnover Ratio = Gross Farm Revenues / Average Total Farm Assets</t>
        </r>
      </text>
    </comment>
    <comment ref="A37" authorId="2" shapeId="0" xr:uid="{00000000-0006-0000-0000-00000D000000}">
      <text>
        <r>
          <rPr>
            <sz val="8"/>
            <color indexed="81"/>
            <rFont val="Tahoma"/>
            <family val="2"/>
          </rPr>
          <t>Operating Expense Ratio = (Total Farm Operating Expenses including purchased feed and feeder livestock - Depreciation Expense) / Gross Farm Revenues</t>
        </r>
      </text>
    </comment>
    <comment ref="A38" authorId="2" shapeId="0" xr:uid="{00000000-0006-0000-0000-00000E000000}">
      <text>
        <r>
          <rPr>
            <sz val="8"/>
            <color indexed="81"/>
            <rFont val="Tahoma"/>
            <family val="2"/>
          </rPr>
          <t>Depreciation Expense Ratio = Depreciation Expense / Gross Farm Revenues</t>
        </r>
      </text>
    </comment>
    <comment ref="A39" authorId="2" shapeId="0" xr:uid="{00000000-0006-0000-0000-00000F000000}">
      <text>
        <r>
          <rPr>
            <sz val="8"/>
            <color indexed="81"/>
            <rFont val="Tahoma"/>
            <family val="2"/>
          </rPr>
          <t>Interest Expense Ratio = Total Farm Interest Expense / Gross Farm Revenues</t>
        </r>
      </text>
    </comment>
    <comment ref="A40" authorId="2" shapeId="0" xr:uid="{00000000-0006-0000-0000-000010000000}">
      <text>
        <r>
          <rPr>
            <sz val="8"/>
            <color indexed="81"/>
            <rFont val="Tahoma"/>
            <family val="2"/>
          </rPr>
          <t>Net Farm Income From Operations Ratio = Net Farm Income from Operations / Gross Farm  Revenues</t>
        </r>
      </text>
    </comment>
    <comment ref="A48" authorId="1" shapeId="0" xr:uid="{00000000-0006-0000-0000-000011000000}">
      <text>
        <r>
          <rPr>
            <sz val="9"/>
            <color indexed="81"/>
            <rFont val="Tahoma"/>
            <family val="2"/>
          </rPr>
          <t>equals Net Earnings + Deprec + Interest on LT Debt</t>
        </r>
      </text>
    </comment>
    <comment ref="A52" authorId="1" shapeId="0" xr:uid="{00000000-0006-0000-0000-000012000000}">
      <text>
        <r>
          <rPr>
            <sz val="9"/>
            <color indexed="81"/>
            <rFont val="Tahoma"/>
            <family val="2"/>
          </rPr>
          <t>Total Capacity less Total Commitments</t>
        </r>
      </text>
    </comment>
    <comment ref="A53" authorId="1" shapeId="0" xr:uid="{00000000-0006-0000-0000-000013000000}">
      <text>
        <r>
          <rPr>
            <sz val="9"/>
            <color indexed="81"/>
            <rFont val="Tahoma"/>
            <family val="2"/>
          </rPr>
          <t>This is the amount of capital required to keep current that is paid in cash (not financed).</t>
        </r>
      </text>
    </comment>
    <comment ref="A55" authorId="2" shapeId="0" xr:uid="{00000000-0006-0000-0000-000014000000}">
      <text>
        <r>
          <rPr>
            <sz val="8"/>
            <color indexed="81"/>
            <rFont val="Tahoma"/>
            <family val="2"/>
          </rPr>
          <t xml:space="preserve">
Term Debt and Capital Lease Coverage Ratio = (Net Farm Income + Non-Farm Income + Depreciation Expense + Interest on Term Debt and Capital Leases - Income Tax Expense - Withdrawals for Family Living) / (Annual Scheduled Principle and Interest Payments on Term Debts &amp; Capital Leases)
</t>
        </r>
      </text>
    </comment>
  </commentList>
</comments>
</file>

<file path=xl/sharedStrings.xml><?xml version="1.0" encoding="utf-8"?>
<sst xmlns="http://schemas.openxmlformats.org/spreadsheetml/2006/main" count="64" uniqueCount="63">
  <si>
    <t>Year 1</t>
  </si>
  <si>
    <t>Year 2</t>
  </si>
  <si>
    <t>Year 3</t>
  </si>
  <si>
    <t>Year 4</t>
  </si>
  <si>
    <t>LIQUIDITY MEASURES</t>
  </si>
  <si>
    <t xml:space="preserve">  Working Capital</t>
  </si>
  <si>
    <t>SOLVENCY MEASURES</t>
  </si>
  <si>
    <t>PROFITABILITY MEASURES</t>
  </si>
  <si>
    <t>FINANCIAL EFFICIENCY MEASURES</t>
  </si>
  <si>
    <t>Year 5</t>
  </si>
  <si>
    <t>Enter Yrs--&gt;</t>
  </si>
  <si>
    <t xml:space="preserve">  Current Ratio (CA / CL)</t>
  </si>
  <si>
    <t xml:space="preserve">  Leverage Ratio - Debt to Equity</t>
  </si>
  <si>
    <t xml:space="preserve">  Equity to Asset Ratio</t>
  </si>
  <si>
    <t xml:space="preserve">  Debt to Asset Ratio</t>
  </si>
  <si>
    <t>DOLLAR MEASURES</t>
  </si>
  <si>
    <t xml:space="preserve">  Total Assets</t>
  </si>
  <si>
    <t xml:space="preserve">  Current Assets</t>
  </si>
  <si>
    <t xml:space="preserve">  Current Liabilities</t>
  </si>
  <si>
    <t xml:space="preserve">  Net Worth</t>
  </si>
  <si>
    <t xml:space="preserve">  Purchased Feed &amp; Feeder Lvstk</t>
  </si>
  <si>
    <t xml:space="preserve">  Total Operating Expense</t>
  </si>
  <si>
    <t xml:space="preserve">  Interest Expense</t>
  </si>
  <si>
    <t xml:space="preserve">  Operating Profit Margin - OPM</t>
  </si>
  <si>
    <t xml:space="preserve">  Operating Expense Ratio</t>
  </si>
  <si>
    <t xml:space="preserve">  Depreciation Expense Ratio</t>
  </si>
  <si>
    <t xml:space="preserve">  Interest Expense Ratio</t>
  </si>
  <si>
    <t xml:space="preserve">  Growth Measures:</t>
  </si>
  <si>
    <t xml:space="preserve">      % Annual Rate of Growth in Assets</t>
  </si>
  <si>
    <t xml:space="preserve">      % Annual Rate of Growth in Net Worth</t>
  </si>
  <si>
    <t>OTHER MEASURES</t>
  </si>
  <si>
    <t xml:space="preserve">  Asset Turnover Ratio - ATR</t>
  </si>
  <si>
    <t xml:space="preserve">  Non-Current Assets</t>
  </si>
  <si>
    <t xml:space="preserve">  Non-Current Liabilities</t>
  </si>
  <si>
    <t xml:space="preserve">  Depreciation Expense</t>
  </si>
  <si>
    <t xml:space="preserve">  Total Liabilities</t>
  </si>
  <si>
    <t>Financial Trends Analysis Sheet for:</t>
  </si>
  <si>
    <t xml:space="preserve">   (fill in green shaded areas; white blocks are computed)</t>
  </si>
  <si>
    <t xml:space="preserve">  Working Capital to Gross Revenues Ratio</t>
  </si>
  <si>
    <t xml:space="preserve">   Net Farm Income</t>
  </si>
  <si>
    <t xml:space="preserve">  Non-Farm Income</t>
  </si>
  <si>
    <t xml:space="preserve">  Net Farm Income</t>
  </si>
  <si>
    <t xml:space="preserve">   Non-Farm Income</t>
  </si>
  <si>
    <t xml:space="preserve">   Income Taxes</t>
  </si>
  <si>
    <t xml:space="preserve">   Family Living Withdrawals</t>
  </si>
  <si>
    <t xml:space="preserve">   Depreciation</t>
  </si>
  <si>
    <t xml:space="preserve">   Interest on Term Debt</t>
  </si>
  <si>
    <t xml:space="preserve">   Principal Payments on Term Debt</t>
  </si>
  <si>
    <t>CAPITAL REPLACEMENT AND TERM DEBT REPAYMENT CAPACITY</t>
  </si>
  <si>
    <r>
      <t xml:space="preserve">  Capital Debt Repayment</t>
    </r>
    <r>
      <rPr>
        <b/>
        <sz val="13"/>
        <rFont val="Arial"/>
        <family val="2"/>
      </rPr>
      <t xml:space="preserve"> "</t>
    </r>
    <r>
      <rPr>
        <b/>
        <i/>
        <sz val="13"/>
        <rFont val="Arial"/>
        <family val="2"/>
      </rPr>
      <t>Capacity")</t>
    </r>
  </si>
  <si>
    <r>
      <t xml:space="preserve">  Total Scheduled Term Loan Pmts-</t>
    </r>
    <r>
      <rPr>
        <b/>
        <i/>
        <sz val="13"/>
        <rFont val="Arial"/>
        <family val="2"/>
      </rPr>
      <t>"Commitments"</t>
    </r>
  </si>
  <si>
    <r>
      <t>Capital Debt Repayment</t>
    </r>
    <r>
      <rPr>
        <b/>
        <i/>
        <sz val="13"/>
        <rFont val="Arial"/>
        <family val="2"/>
      </rPr>
      <t xml:space="preserve"> "Margin"</t>
    </r>
  </si>
  <si>
    <t xml:space="preserve">  Net Farm Income Ratio</t>
  </si>
  <si>
    <t xml:space="preserve">  Return on Farm Assets - ROA</t>
  </si>
  <si>
    <t xml:space="preserve">  Return on Farm Equity - ROE</t>
  </si>
  <si>
    <t xml:space="preserve">  Value of Operator Labor and Management (unpaid)</t>
  </si>
  <si>
    <t xml:space="preserve">  Gross Farm Revenue</t>
  </si>
  <si>
    <t xml:space="preserve">  Family Living Withdrawals</t>
  </si>
  <si>
    <t xml:space="preserve">  Replacement Margin</t>
  </si>
  <si>
    <t xml:space="preserve">  Unfunded (cash) capital replacement allowance</t>
  </si>
  <si>
    <t xml:space="preserve">  Replacement Margin Coverage Ratio</t>
  </si>
  <si>
    <r>
      <t xml:space="preserve">Term Debt and Capital Lease </t>
    </r>
    <r>
      <rPr>
        <b/>
        <i/>
        <sz val="13"/>
        <rFont val="Arial"/>
        <family val="2"/>
      </rPr>
      <t>Coverage Ratio</t>
    </r>
  </si>
  <si>
    <r>
      <t xml:space="preserve">  EBITDA</t>
    </r>
    <r>
      <rPr>
        <sz val="11"/>
        <rFont val="Arial"/>
        <family val="2"/>
      </rPr>
      <t xml:space="preserve"> (Earnings before Interest, Taxes, Depreciation &amp; Amortiz)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</si>
</sst>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8" x14ac:knownFonts="1">
    <font>
      <sz val="10"/>
      <name val="Arial"/>
    </font>
    <font>
      <sz val="10"/>
      <name val="Arial"/>
    </font>
    <font>
      <b/>
      <sz val="10"/>
      <name val="Arial"/>
      <family val="2"/>
    </font>
    <font>
      <i/>
      <u/>
      <sz val="10"/>
      <name val="Arial"/>
      <family val="2"/>
    </font>
    <font>
      <sz val="8"/>
      <name val="Arial"/>
      <family val="2"/>
    </font>
    <font>
      <b/>
      <sz val="12"/>
      <name val="Arial"/>
      <family val="2"/>
    </font>
    <font>
      <sz val="12"/>
      <name val="Arial"/>
      <family val="2"/>
    </font>
    <font>
      <b/>
      <sz val="14"/>
      <name val="Arial"/>
      <family val="2"/>
    </font>
    <font>
      <sz val="13"/>
      <name val="Arial"/>
      <family val="2"/>
    </font>
    <font>
      <sz val="10"/>
      <name val="Arial"/>
      <family val="2"/>
    </font>
    <font>
      <sz val="8"/>
      <color indexed="81"/>
      <name val="Tahoma"/>
      <family val="2"/>
    </font>
    <font>
      <b/>
      <sz val="8"/>
      <color indexed="81"/>
      <name val="Tahoma"/>
      <family val="2"/>
    </font>
    <font>
      <b/>
      <sz val="9"/>
      <color indexed="81"/>
      <name val="Tahoma"/>
      <charset val="1"/>
    </font>
    <font>
      <sz val="9"/>
      <color indexed="81"/>
      <name val="Tahoma"/>
      <family val="2"/>
    </font>
    <font>
      <b/>
      <sz val="13"/>
      <name val="Arial"/>
      <family val="2"/>
    </font>
    <font>
      <b/>
      <i/>
      <sz val="13"/>
      <name val="Arial"/>
      <family val="2"/>
    </font>
    <font>
      <sz val="11"/>
      <name val="Arial"/>
      <family val="2"/>
    </font>
    <font>
      <b/>
      <i/>
      <sz val="12"/>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3" fillId="0" borderId="0" xfId="0" applyFont="1" applyAlignment="1">
      <alignment horizontal="right"/>
    </xf>
    <xf numFmtId="0" fontId="6" fillId="0" borderId="0" xfId="0" applyFont="1"/>
    <xf numFmtId="0" fontId="2" fillId="2" borderId="0" xfId="0" applyFont="1" applyFill="1"/>
    <xf numFmtId="0" fontId="7" fillId="0" borderId="0" xfId="0" applyFont="1"/>
    <xf numFmtId="0" fontId="8" fillId="0" borderId="0" xfId="0" applyFont="1"/>
    <xf numFmtId="0" fontId="8" fillId="0" borderId="0" xfId="0" applyFont="1" applyAlignment="1">
      <alignment horizontal="left"/>
    </xf>
    <xf numFmtId="0" fontId="8" fillId="0" borderId="0" xfId="0" applyFont="1" applyFill="1" applyBorder="1"/>
    <xf numFmtId="44" fontId="6" fillId="0" borderId="0" xfId="1" applyFont="1"/>
    <xf numFmtId="0" fontId="9" fillId="0" borderId="0" xfId="0" applyFont="1"/>
    <xf numFmtId="0" fontId="8" fillId="0" borderId="0" xfId="0" applyFont="1" applyFill="1" applyAlignment="1">
      <alignment horizontal="left"/>
    </xf>
    <xf numFmtId="0" fontId="8" fillId="0" borderId="0" xfId="0" quotePrefix="1" applyFont="1"/>
    <xf numFmtId="0" fontId="8" fillId="0" borderId="1" xfId="0" quotePrefix="1" applyFont="1" applyBorder="1"/>
    <xf numFmtId="0" fontId="8" fillId="0" borderId="0" xfId="0" applyFont="1" applyBorder="1"/>
    <xf numFmtId="44" fontId="5" fillId="0" borderId="0" xfId="1" applyFont="1" applyFill="1" applyAlignment="1">
      <alignment horizontal="center"/>
    </xf>
    <xf numFmtId="44" fontId="5" fillId="0" borderId="2" xfId="1" applyFont="1" applyBorder="1" applyAlignment="1">
      <alignment horizontal="center"/>
    </xf>
    <xf numFmtId="44" fontId="5" fillId="0" borderId="0" xfId="1" applyFont="1" applyBorder="1" applyAlignment="1">
      <alignment horizontal="center"/>
    </xf>
    <xf numFmtId="44" fontId="6" fillId="0" borderId="0" xfId="0" applyNumberFormat="1" applyFont="1"/>
    <xf numFmtId="2" fontId="6" fillId="0" borderId="0" xfId="1" applyNumberFormat="1" applyFont="1" applyAlignment="1">
      <alignment horizontal="center"/>
    </xf>
    <xf numFmtId="44" fontId="6" fillId="0" borderId="0" xfId="1" applyFont="1" applyBorder="1"/>
    <xf numFmtId="2" fontId="6" fillId="2" borderId="0" xfId="1" applyNumberFormat="1" applyFont="1" applyFill="1" applyAlignment="1">
      <alignment horizontal="center"/>
    </xf>
    <xf numFmtId="44" fontId="6" fillId="2" borderId="0" xfId="1" applyFont="1" applyFill="1"/>
    <xf numFmtId="44" fontId="5" fillId="2" borderId="0" xfId="1" applyFont="1" applyFill="1" applyAlignment="1">
      <alignment horizontal="center"/>
    </xf>
    <xf numFmtId="0" fontId="5" fillId="2" borderId="0" xfId="0" applyFont="1" applyFill="1" applyAlignment="1">
      <alignment horizontal="center"/>
    </xf>
    <xf numFmtId="44" fontId="6" fillId="0" borderId="3" xfId="1" applyFont="1" applyFill="1" applyBorder="1"/>
    <xf numFmtId="44" fontId="5" fillId="3" borderId="3" xfId="1" applyFont="1" applyFill="1" applyBorder="1" applyAlignment="1" applyProtection="1">
      <alignment horizontal="center"/>
      <protection locked="0"/>
    </xf>
    <xf numFmtId="44" fontId="5" fillId="3" borderId="3" xfId="1" applyFont="1" applyFill="1" applyBorder="1" applyProtection="1">
      <protection locked="0"/>
    </xf>
    <xf numFmtId="0" fontId="6" fillId="2" borderId="0" xfId="0" applyFont="1" applyFill="1"/>
    <xf numFmtId="9" fontId="6" fillId="0" borderId="0" xfId="2" applyFont="1" applyAlignment="1">
      <alignment horizontal="center"/>
    </xf>
    <xf numFmtId="44" fontId="5" fillId="3" borderId="0" xfId="1" applyFont="1" applyFill="1" applyAlignment="1" applyProtection="1">
      <alignment horizontal="center"/>
      <protection locked="0"/>
    </xf>
    <xf numFmtId="0" fontId="5" fillId="3" borderId="0" xfId="0" applyFont="1" applyFill="1" applyAlignment="1" applyProtection="1">
      <alignment horizontal="center"/>
      <protection locked="0"/>
    </xf>
    <xf numFmtId="44" fontId="6" fillId="0" borderId="3" xfId="1" applyFont="1" applyFill="1" applyBorder="1" applyProtection="1">
      <protection locked="0"/>
    </xf>
    <xf numFmtId="0" fontId="6" fillId="0" borderId="0" xfId="1" applyNumberFormat="1" applyFont="1" applyAlignment="1">
      <alignment horizontal="center"/>
    </xf>
    <xf numFmtId="44" fontId="6" fillId="3" borderId="3" xfId="1" applyFont="1" applyFill="1" applyBorder="1" applyProtection="1">
      <protection locked="0"/>
    </xf>
    <xf numFmtId="44" fontId="5" fillId="0" borderId="3" xfId="1" applyFont="1" applyFill="1" applyBorder="1" applyProtection="1">
      <protection locked="0"/>
    </xf>
    <xf numFmtId="164" fontId="6" fillId="3" borderId="3" xfId="1" applyNumberFormat="1" applyFont="1" applyFill="1" applyBorder="1" applyAlignment="1" applyProtection="1">
      <alignment horizontal="center"/>
      <protection locked="0"/>
    </xf>
    <xf numFmtId="0" fontId="6" fillId="0" borderId="0" xfId="1" quotePrefix="1" applyNumberFormat="1" applyFont="1"/>
    <xf numFmtId="0" fontId="17" fillId="0" borderId="0" xfId="0" applyFont="1"/>
    <xf numFmtId="10" fontId="6" fillId="0" borderId="0" xfId="2" applyNumberFormat="1" applyFont="1" applyBorder="1" applyAlignment="1">
      <alignment horizontal="center"/>
    </xf>
    <xf numFmtId="10" fontId="6" fillId="0" borderId="0" xfId="2" applyNumberFormat="1" applyFont="1" applyAlignment="1">
      <alignment horizontal="center"/>
    </xf>
    <xf numFmtId="44" fontId="6" fillId="0" borderId="3" xfId="1" applyFont="1" applyBorder="1"/>
    <xf numFmtId="44" fontId="6" fillId="4" borderId="3" xfId="1" applyFont="1" applyFill="1" applyBorder="1" applyProtection="1">
      <protection locked="0"/>
    </xf>
    <xf numFmtId="44" fontId="6" fillId="0" borderId="1" xfId="1"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476250</xdr:colOff>
      <xdr:row>1</xdr:row>
      <xdr:rowOff>0</xdr:rowOff>
    </xdr:from>
    <xdr:to>
      <xdr:col>8</xdr:col>
      <xdr:colOff>0</xdr:colOff>
      <xdr:row>18</xdr:row>
      <xdr:rowOff>47625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6250" y="161925"/>
          <a:ext cx="4400550" cy="280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worksheet was orginally developed in 2000 by Wittman Consulting working in collaboration</a:t>
          </a:r>
          <a:r>
            <a:rPr lang="en-US" sz="1100" baseline="0"/>
            <a:t> with Jon Farquharson, Farm Management instructor at Blue Mountain Community College.  The goal of this worksheet was to summarize the Sweet 16 Financial Measures and Ratios promoted by the Farm Financial Standards Council and also provide comments on how each measure was calculated.</a:t>
          </a:r>
        </a:p>
        <a:p>
          <a:endParaRPr lang="en-US" sz="1100" baseline="0"/>
        </a:p>
        <a:p>
          <a:r>
            <a:rPr lang="en-US" sz="1100" baseline="0"/>
            <a:t>The worksheet has been used extensively with clients in preparing trend analyses and also provides the primary worksheet for enrollees in Year I of the TEPAP program.  It was substantially revised in 2018 to reflect significant changes in ratios and calculations as defined by the Farm Financial Standards Councils.</a:t>
          </a:r>
        </a:p>
        <a:p>
          <a:endParaRPr lang="en-US" sz="1100" baseline="0"/>
        </a:p>
        <a:p>
          <a:r>
            <a:rPr lang="en-US" sz="1100" baseline="0"/>
            <a:t>For further informaton and background on these ratios, see www.ffsc.org </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Dick Wittman" id="{F5E9C62C-6D8E-4AC9-BFC9-635825BE3B6C}" userId="6d3dfb02cf82ffdb"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4" dT="2019-12-05T22:30:50.32" personId="{F5E9C62C-6D8E-4AC9-BFC9-635825BE3B6C}" id="{4A65298F-6C98-460F-A55E-74935B46172D}">
    <text>2018 revision of FFSC Standards uses new measure, Income from Operations which already excludes Interest, Depreciation and Amortization.  Formula as shown is a little less confusing for most who are pulling data from farm software statements.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3"/>
  <sheetViews>
    <sheetView tabSelected="1" zoomScale="85" zoomScaleNormal="85" workbookViewId="0">
      <selection activeCell="B34" sqref="B34"/>
    </sheetView>
  </sheetViews>
  <sheetFormatPr defaultColWidth="19.1328125" defaultRowHeight="15.25" x14ac:dyDescent="0.65"/>
  <cols>
    <col min="1" max="1" width="60.40625" customWidth="1"/>
    <col min="2" max="2" width="19.1328125" style="8" customWidth="1"/>
    <col min="3" max="6" width="19.1328125" style="2" customWidth="1"/>
  </cols>
  <sheetData>
    <row r="1" spans="1:6" ht="18" x14ac:dyDescent="0.8">
      <c r="A1" s="4" t="s">
        <v>36</v>
      </c>
      <c r="B1" s="42"/>
      <c r="C1" s="42"/>
      <c r="D1" s="42"/>
      <c r="E1" s="42"/>
    </row>
    <row r="2" spans="1:6" ht="14.25" customHeight="1" x14ac:dyDescent="0.65">
      <c r="A2" t="s">
        <v>37</v>
      </c>
    </row>
    <row r="3" spans="1:6" ht="20.25" customHeight="1" x14ac:dyDescent="0.7">
      <c r="A3" s="1" t="s">
        <v>10</v>
      </c>
      <c r="B3" s="29" t="s">
        <v>0</v>
      </c>
      <c r="C3" s="30" t="s">
        <v>1</v>
      </c>
      <c r="D3" s="30" t="s">
        <v>2</v>
      </c>
      <c r="E3" s="30" t="s">
        <v>3</v>
      </c>
      <c r="F3" s="30" t="s">
        <v>9</v>
      </c>
    </row>
    <row r="4" spans="1:6" ht="20.25" customHeight="1" x14ac:dyDescent="0.7">
      <c r="A4" s="3" t="s">
        <v>15</v>
      </c>
      <c r="B4" s="22"/>
      <c r="C4" s="23"/>
      <c r="D4" s="23"/>
      <c r="E4" s="23"/>
      <c r="F4" s="23"/>
    </row>
    <row r="5" spans="1:6" ht="20.25" customHeight="1" x14ac:dyDescent="0.75">
      <c r="A5" s="5" t="s">
        <v>17</v>
      </c>
      <c r="B5" s="25"/>
      <c r="C5" s="25"/>
      <c r="D5" s="25"/>
      <c r="E5" s="25"/>
      <c r="F5" s="25"/>
    </row>
    <row r="6" spans="1:6" ht="20.25" customHeight="1" x14ac:dyDescent="0.75">
      <c r="A6" s="5" t="s">
        <v>32</v>
      </c>
      <c r="B6" s="25"/>
      <c r="C6" s="25"/>
      <c r="D6" s="25"/>
      <c r="E6" s="25"/>
      <c r="F6" s="25"/>
    </row>
    <row r="7" spans="1:6" ht="20.25" customHeight="1" x14ac:dyDescent="0.75">
      <c r="A7" s="5" t="s">
        <v>16</v>
      </c>
      <c r="B7" s="14">
        <f>SUM(B5:B6)</f>
        <v>0</v>
      </c>
      <c r="C7" s="14">
        <f>SUM(C5:C6)</f>
        <v>0</v>
      </c>
      <c r="D7" s="14">
        <f>SUM(D5:D6)</f>
        <v>0</v>
      </c>
      <c r="E7" s="14">
        <f>SUM(E5:E6)</f>
        <v>0</v>
      </c>
      <c r="F7" s="14">
        <f>SUM(F5:F6)</f>
        <v>0</v>
      </c>
    </row>
    <row r="8" spans="1:6" ht="20.25" customHeight="1" x14ac:dyDescent="0.75">
      <c r="A8" s="5" t="s">
        <v>18</v>
      </c>
      <c r="B8" s="25"/>
      <c r="C8" s="25"/>
      <c r="D8" s="25"/>
      <c r="E8" s="25"/>
      <c r="F8" s="25"/>
    </row>
    <row r="9" spans="1:6" ht="20.25" customHeight="1" x14ac:dyDescent="0.75">
      <c r="A9" s="5" t="s">
        <v>33</v>
      </c>
      <c r="B9" s="25"/>
      <c r="C9" s="25"/>
      <c r="D9" s="25"/>
      <c r="E9" s="25"/>
      <c r="F9" s="25"/>
    </row>
    <row r="10" spans="1:6" ht="20.25" customHeight="1" x14ac:dyDescent="0.75">
      <c r="A10" s="5" t="s">
        <v>35</v>
      </c>
      <c r="B10" s="14">
        <f>SUM(B8:B9)</f>
        <v>0</v>
      </c>
      <c r="C10" s="14">
        <f>SUM(C8:C9)</f>
        <v>0</v>
      </c>
      <c r="D10" s="14">
        <f>SUM(D8:D9)</f>
        <v>0</v>
      </c>
      <c r="E10" s="14">
        <f>SUM(E8:E9)</f>
        <v>0</v>
      </c>
      <c r="F10" s="14">
        <f>SUM(F8:F9)</f>
        <v>0</v>
      </c>
    </row>
    <row r="11" spans="1:6" ht="20.25" customHeight="1" thickBot="1" x14ac:dyDescent="0.9">
      <c r="A11" s="5" t="s">
        <v>19</v>
      </c>
      <c r="B11" s="15">
        <f>B7-B10</f>
        <v>0</v>
      </c>
      <c r="C11" s="15">
        <f>C7-C10</f>
        <v>0</v>
      </c>
      <c r="D11" s="15">
        <f>D7-D10</f>
        <v>0</v>
      </c>
      <c r="E11" s="15">
        <f>E7-E10</f>
        <v>0</v>
      </c>
      <c r="F11" s="15">
        <f>F7-F10</f>
        <v>0</v>
      </c>
    </row>
    <row r="12" spans="1:6" ht="20.25" customHeight="1" thickTop="1" x14ac:dyDescent="0.75">
      <c r="A12" s="5"/>
      <c r="B12" s="16"/>
      <c r="C12" s="16"/>
      <c r="D12" s="16"/>
      <c r="E12" s="16"/>
      <c r="F12" s="16"/>
    </row>
    <row r="13" spans="1:6" s="9" customFormat="1" ht="20.25" customHeight="1" x14ac:dyDescent="0.75">
      <c r="A13" s="6" t="s">
        <v>56</v>
      </c>
      <c r="B13" s="35">
        <v>0</v>
      </c>
      <c r="C13" s="35">
        <v>0</v>
      </c>
      <c r="D13" s="35">
        <v>0</v>
      </c>
      <c r="E13" s="35">
        <v>0</v>
      </c>
      <c r="F13" s="35">
        <v>0</v>
      </c>
    </row>
    <row r="14" spans="1:6" s="9" customFormat="1" ht="20.25" customHeight="1" x14ac:dyDescent="0.75">
      <c r="A14" s="10" t="s">
        <v>20</v>
      </c>
      <c r="B14" s="35">
        <v>0</v>
      </c>
      <c r="C14" s="35">
        <v>0</v>
      </c>
      <c r="D14" s="35">
        <v>0</v>
      </c>
      <c r="E14" s="35">
        <v>0</v>
      </c>
      <c r="F14" s="35">
        <v>0</v>
      </c>
    </row>
    <row r="15" spans="1:6" s="9" customFormat="1" ht="20.25" customHeight="1" x14ac:dyDescent="0.75">
      <c r="A15" s="6" t="s">
        <v>21</v>
      </c>
      <c r="B15" s="35">
        <v>0</v>
      </c>
      <c r="C15" s="35">
        <v>0</v>
      </c>
      <c r="D15" s="35">
        <v>0</v>
      </c>
      <c r="E15" s="35">
        <v>0</v>
      </c>
      <c r="F15" s="35">
        <v>0</v>
      </c>
    </row>
    <row r="16" spans="1:6" s="9" customFormat="1" ht="20.25" customHeight="1" x14ac:dyDescent="0.75">
      <c r="A16" s="5" t="s">
        <v>55</v>
      </c>
      <c r="B16" s="35">
        <v>0</v>
      </c>
      <c r="C16" s="35">
        <v>0</v>
      </c>
      <c r="D16" s="35">
        <v>0</v>
      </c>
      <c r="E16" s="35">
        <v>0</v>
      </c>
      <c r="F16" s="35">
        <v>0</v>
      </c>
    </row>
    <row r="17" spans="1:6" s="9" customFormat="1" ht="20.25" customHeight="1" x14ac:dyDescent="0.75">
      <c r="A17" s="5" t="s">
        <v>57</v>
      </c>
      <c r="B17" s="35">
        <v>0</v>
      </c>
      <c r="C17" s="35">
        <v>0</v>
      </c>
      <c r="D17" s="35">
        <v>0</v>
      </c>
      <c r="E17" s="35">
        <v>0</v>
      </c>
      <c r="F17" s="35">
        <v>0</v>
      </c>
    </row>
    <row r="18" spans="1:6" s="9" customFormat="1" ht="20.25" customHeight="1" x14ac:dyDescent="0.75">
      <c r="A18" s="5" t="s">
        <v>34</v>
      </c>
      <c r="B18" s="35">
        <v>0</v>
      </c>
      <c r="C18" s="35">
        <v>0</v>
      </c>
      <c r="D18" s="35">
        <v>0</v>
      </c>
      <c r="E18" s="35">
        <v>0</v>
      </c>
      <c r="F18" s="35">
        <v>0</v>
      </c>
    </row>
    <row r="19" spans="1:6" s="9" customFormat="1" ht="20.25" customHeight="1" x14ac:dyDescent="0.75">
      <c r="A19" s="6" t="s">
        <v>22</v>
      </c>
      <c r="B19" s="35">
        <v>0</v>
      </c>
      <c r="C19" s="35">
        <v>0</v>
      </c>
      <c r="D19" s="35">
        <v>0</v>
      </c>
      <c r="E19" s="35">
        <v>0</v>
      </c>
      <c r="F19" s="35">
        <v>0</v>
      </c>
    </row>
    <row r="20" spans="1:6" s="9" customFormat="1" ht="20.25" customHeight="1" x14ac:dyDescent="0.75">
      <c r="A20" s="6" t="s">
        <v>40</v>
      </c>
      <c r="B20" s="35">
        <v>0</v>
      </c>
      <c r="C20" s="35">
        <v>0</v>
      </c>
      <c r="D20" s="35">
        <v>0</v>
      </c>
      <c r="E20" s="35">
        <v>0</v>
      </c>
      <c r="F20" s="35">
        <v>0</v>
      </c>
    </row>
    <row r="21" spans="1:6" s="9" customFormat="1" ht="20.25" customHeight="1" x14ac:dyDescent="0.65">
      <c r="A21" s="3" t="s">
        <v>4</v>
      </c>
      <c r="B21" s="21"/>
      <c r="C21" s="21"/>
      <c r="D21" s="21"/>
      <c r="E21" s="21"/>
      <c r="F21" s="21"/>
    </row>
    <row r="22" spans="1:6" s="9" customFormat="1" ht="20.25" customHeight="1" x14ac:dyDescent="0.75">
      <c r="A22" s="5" t="s">
        <v>5</v>
      </c>
      <c r="B22" s="8">
        <f>B5-B8</f>
        <v>0</v>
      </c>
      <c r="C22" s="8">
        <f>C5-C8</f>
        <v>0</v>
      </c>
      <c r="D22" s="8">
        <f>D5-D8</f>
        <v>0</v>
      </c>
      <c r="E22" s="8">
        <f>E5-E8</f>
        <v>0</v>
      </c>
      <c r="F22" s="8">
        <f>F5-F8</f>
        <v>0</v>
      </c>
    </row>
    <row r="23" spans="1:6" s="9" customFormat="1" ht="20.25" customHeight="1" x14ac:dyDescent="0.75">
      <c r="A23" s="5" t="s">
        <v>11</v>
      </c>
      <c r="B23" s="18">
        <f>IF(B5&lt;1,0,B5/B8)</f>
        <v>0</v>
      </c>
      <c r="C23" s="18">
        <f>IF(C5&lt;1,0,C5/C8)</f>
        <v>0</v>
      </c>
      <c r="D23" s="18">
        <f>IF(D5&lt;1,0,D5/D8)</f>
        <v>0</v>
      </c>
      <c r="E23" s="18">
        <f>IF(E5&lt;1,0,E5/E8)</f>
        <v>0</v>
      </c>
      <c r="F23" s="18">
        <f>IF(F5&lt;1,0,F5/F8)</f>
        <v>0</v>
      </c>
    </row>
    <row r="24" spans="1:6" s="9" customFormat="1" ht="20.25" customHeight="1" x14ac:dyDescent="0.75">
      <c r="A24" s="5" t="s">
        <v>38</v>
      </c>
      <c r="B24" s="32" t="str">
        <f>IF(B13&gt;0,+B22/B13, "-" )</f>
        <v>-</v>
      </c>
      <c r="C24" s="32" t="str">
        <f>IF(C13&gt;0,+C22/C13, "-" )</f>
        <v>-</v>
      </c>
      <c r="D24" s="32" t="str">
        <f>IF(D13&gt;0,+D22/D13, "-" )</f>
        <v>-</v>
      </c>
      <c r="E24" s="32" t="str">
        <f>IF(E13&gt;0,+E22/E13, "-" )</f>
        <v>-</v>
      </c>
      <c r="F24" s="32" t="str">
        <f>IF(F13&gt;0,+F22/F13, "-" )</f>
        <v>-</v>
      </c>
    </row>
    <row r="25" spans="1:6" s="9" customFormat="1" ht="20.25" customHeight="1" x14ac:dyDescent="0.65">
      <c r="A25" s="3" t="s">
        <v>6</v>
      </c>
      <c r="B25" s="20"/>
      <c r="C25" s="20"/>
      <c r="D25" s="20"/>
      <c r="E25" s="20"/>
      <c r="F25" s="20"/>
    </row>
    <row r="26" spans="1:6" s="9" customFormat="1" ht="20.25" customHeight="1" x14ac:dyDescent="0.75">
      <c r="A26" s="5" t="s">
        <v>12</v>
      </c>
      <c r="B26" s="18">
        <f>IF(B10&lt;1,0,B10/B11)</f>
        <v>0</v>
      </c>
      <c r="C26" s="18">
        <f>IF(C10&lt;1,0,C10/C11)</f>
        <v>0</v>
      </c>
      <c r="D26" s="18">
        <f>IF(D10&lt;1,0,D10/D11)</f>
        <v>0</v>
      </c>
      <c r="E26" s="18">
        <f>IF(E10&lt;1,0,E10/E11)</f>
        <v>0</v>
      </c>
      <c r="F26" s="18">
        <f>IF(F10&lt;1,0,F10/F11)</f>
        <v>0</v>
      </c>
    </row>
    <row r="27" spans="1:6" s="9" customFormat="1" ht="20.25" customHeight="1" x14ac:dyDescent="0.75">
      <c r="A27" s="5" t="s">
        <v>14</v>
      </c>
      <c r="B27" s="18">
        <f>IF(B10&lt;1,0,B10/B7)</f>
        <v>0</v>
      </c>
      <c r="C27" s="18">
        <f>IF(C10&lt;1,0,C10/C7)</f>
        <v>0</v>
      </c>
      <c r="D27" s="18">
        <f>IF(D10&lt;1,0,D10/D7)</f>
        <v>0</v>
      </c>
      <c r="E27" s="18">
        <f>IF(E10&lt;1,0,E10/E7)</f>
        <v>0</v>
      </c>
      <c r="F27" s="18">
        <f>IF(F10&lt;1,0,F10/F7)</f>
        <v>0</v>
      </c>
    </row>
    <row r="28" spans="1:6" s="9" customFormat="1" ht="20.25" customHeight="1" x14ac:dyDescent="0.75">
      <c r="A28" s="5" t="s">
        <v>13</v>
      </c>
      <c r="B28" s="18">
        <f>IF(B11&lt;1,0,B11/B7)</f>
        <v>0</v>
      </c>
      <c r="C28" s="18">
        <f>IF(C11&lt;1,0,C11/C7)</f>
        <v>0</v>
      </c>
      <c r="D28" s="18">
        <f>IF(D11&lt;1,0,D11/D7)</f>
        <v>0</v>
      </c>
      <c r="E28" s="18">
        <f>IF(E11&lt;1,0,E11/E7)</f>
        <v>0</v>
      </c>
      <c r="F28" s="18">
        <f>IF(F11&lt;1,0,F11/F7)</f>
        <v>0</v>
      </c>
    </row>
    <row r="29" spans="1:6" s="9" customFormat="1" ht="20.25" customHeight="1" x14ac:dyDescent="0.65">
      <c r="A29" s="3" t="s">
        <v>7</v>
      </c>
      <c r="B29" s="20"/>
      <c r="C29" s="20"/>
      <c r="D29" s="20"/>
      <c r="E29" s="20"/>
      <c r="F29" s="20"/>
    </row>
    <row r="30" spans="1:6" s="9" customFormat="1" ht="20.25" customHeight="1" x14ac:dyDescent="0.75">
      <c r="A30" s="6" t="s">
        <v>41</v>
      </c>
      <c r="B30" s="17">
        <f>B13-(B14+B15+B18+B19)</f>
        <v>0</v>
      </c>
      <c r="C30" s="17">
        <f t="shared" ref="C30:F30" si="0">C13-(C14+C15+C18+C19)</f>
        <v>0</v>
      </c>
      <c r="D30" s="17">
        <f t="shared" si="0"/>
        <v>0</v>
      </c>
      <c r="E30" s="17">
        <f t="shared" si="0"/>
        <v>0</v>
      </c>
      <c r="F30" s="17">
        <f t="shared" si="0"/>
        <v>0</v>
      </c>
    </row>
    <row r="31" spans="1:6" s="9" customFormat="1" ht="20.25" customHeight="1" x14ac:dyDescent="0.75">
      <c r="A31" s="5" t="s">
        <v>53</v>
      </c>
      <c r="B31" s="38">
        <f>IF(B30=0,0,((B30+B19)-B16)/B7)</f>
        <v>0</v>
      </c>
      <c r="C31" s="38">
        <f t="shared" ref="C31:F31" si="1">IF(C30=0,0,((C30+C19)-C16)/C7)</f>
        <v>0</v>
      </c>
      <c r="D31" s="38">
        <f t="shared" si="1"/>
        <v>0</v>
      </c>
      <c r="E31" s="38">
        <f t="shared" si="1"/>
        <v>0</v>
      </c>
      <c r="F31" s="38">
        <f t="shared" si="1"/>
        <v>0</v>
      </c>
    </row>
    <row r="32" spans="1:6" s="9" customFormat="1" ht="20.25" customHeight="1" x14ac:dyDescent="0.75">
      <c r="A32" s="5" t="s">
        <v>54</v>
      </c>
      <c r="B32" s="39">
        <f>IF(B30=0,0,(B30-B16)/B11)</f>
        <v>0</v>
      </c>
      <c r="C32" s="39">
        <f t="shared" ref="C32:F32" si="2">IF(C30=0,0,(C30-C16)/C11)</f>
        <v>0</v>
      </c>
      <c r="D32" s="39">
        <f t="shared" si="2"/>
        <v>0</v>
      </c>
      <c r="E32" s="39">
        <f t="shared" si="2"/>
        <v>0</v>
      </c>
      <c r="F32" s="39">
        <f t="shared" si="2"/>
        <v>0</v>
      </c>
    </row>
    <row r="33" spans="1:6" s="9" customFormat="1" ht="20.25" customHeight="1" x14ac:dyDescent="0.75">
      <c r="A33" s="5" t="s">
        <v>23</v>
      </c>
      <c r="B33" s="38">
        <f>IF(B30=0,0,((B30+B19)-B16)/B13)</f>
        <v>0</v>
      </c>
      <c r="C33" s="38">
        <f t="shared" ref="C33:F33" si="3">IF(C30=0,0,((C30+C19)-C16)/C13)</f>
        <v>0</v>
      </c>
      <c r="D33" s="38">
        <f t="shared" si="3"/>
        <v>0</v>
      </c>
      <c r="E33" s="38">
        <f t="shared" si="3"/>
        <v>0</v>
      </c>
      <c r="F33" s="38">
        <f t="shared" si="3"/>
        <v>0</v>
      </c>
    </row>
    <row r="34" spans="1:6" s="9" customFormat="1" ht="20.25" customHeight="1" x14ac:dyDescent="0.65">
      <c r="A34" s="2" t="s">
        <v>62</v>
      </c>
      <c r="B34" s="19">
        <f t="shared" ref="B34:F34" si="4">+B30+B20+B50+B44+B46</f>
        <v>0</v>
      </c>
      <c r="C34" s="19">
        <f t="shared" si="4"/>
        <v>0</v>
      </c>
      <c r="D34" s="19">
        <f t="shared" si="4"/>
        <v>0</v>
      </c>
      <c r="E34" s="19">
        <f t="shared" si="4"/>
        <v>0</v>
      </c>
      <c r="F34" s="19">
        <f t="shared" si="4"/>
        <v>0</v>
      </c>
    </row>
    <row r="35" spans="1:6" s="9" customFormat="1" ht="20.25" customHeight="1" x14ac:dyDescent="0.65">
      <c r="A35" s="3" t="s">
        <v>8</v>
      </c>
      <c r="B35" s="20"/>
      <c r="C35" s="20"/>
      <c r="D35" s="20"/>
      <c r="E35" s="20"/>
      <c r="F35" s="20"/>
    </row>
    <row r="36" spans="1:6" s="9" customFormat="1" ht="20.25" customHeight="1" x14ac:dyDescent="0.75">
      <c r="A36" s="5" t="s">
        <v>31</v>
      </c>
      <c r="B36" s="18">
        <f>IF(B13&lt;1,0,B13/B7)</f>
        <v>0</v>
      </c>
      <c r="C36" s="18">
        <f>IF(C13&lt;1,0,C13/C7)</f>
        <v>0</v>
      </c>
      <c r="D36" s="18">
        <f>IF(D13&lt;1,0,D13/D7)</f>
        <v>0</v>
      </c>
      <c r="E36" s="18">
        <f>IF(E13&lt;1,0,E13/E7)</f>
        <v>0</v>
      </c>
      <c r="F36" s="18">
        <f>IF(F13&lt;1,0,F13/F7)</f>
        <v>0</v>
      </c>
    </row>
    <row r="37" spans="1:6" s="9" customFormat="1" ht="20.25" customHeight="1" x14ac:dyDescent="0.75">
      <c r="A37" s="5" t="s">
        <v>24</v>
      </c>
      <c r="B37" s="18">
        <f>IF(B13&lt;1,0,((B15+B14)-B18)/B13)</f>
        <v>0</v>
      </c>
      <c r="C37" s="18">
        <f>IF(C13&lt;1,0,((C15+C14)-C18)/C13)</f>
        <v>0</v>
      </c>
      <c r="D37" s="18">
        <f>IF(D13&lt;1,0,((D15+D14)-D18)/D13)</f>
        <v>0</v>
      </c>
      <c r="E37" s="18">
        <f>IF(E13&lt;1,0,((E15+E14)-E18)/E13)</f>
        <v>0</v>
      </c>
      <c r="F37" s="18">
        <f>IF(F13&lt;1,0,((F15+F14)-F18)/F13)</f>
        <v>0</v>
      </c>
    </row>
    <row r="38" spans="1:6" s="9" customFormat="1" ht="20.25" customHeight="1" x14ac:dyDescent="0.75">
      <c r="A38" s="5" t="s">
        <v>25</v>
      </c>
      <c r="B38" s="18">
        <f>IF(B13&lt;1,0,B18/B13)</f>
        <v>0</v>
      </c>
      <c r="C38" s="18">
        <f>IF(C13&lt;1,0,C18/C13)</f>
        <v>0</v>
      </c>
      <c r="D38" s="18">
        <f>IF(D13&lt;1,0,D18/D13)</f>
        <v>0</v>
      </c>
      <c r="E38" s="18">
        <f>IF(E13&lt;1,0,E18/E13)</f>
        <v>0</v>
      </c>
      <c r="F38" s="18">
        <f>IF(F13&lt;1,0,F18/F13)</f>
        <v>0</v>
      </c>
    </row>
    <row r="39" spans="1:6" s="9" customFormat="1" ht="20.25" customHeight="1" x14ac:dyDescent="0.75">
      <c r="A39" s="5" t="s">
        <v>26</v>
      </c>
      <c r="B39" s="18">
        <f>IF(B13&lt;1,0,B19/B13)</f>
        <v>0</v>
      </c>
      <c r="C39" s="18">
        <f>IF(C13&lt;1,0,C19/C13)</f>
        <v>0</v>
      </c>
      <c r="D39" s="18">
        <f>IF(D13&lt;1,0,D19/D13)</f>
        <v>0</v>
      </c>
      <c r="E39" s="18">
        <f>IF(E13&lt;1,0,E19/E13)</f>
        <v>0</v>
      </c>
      <c r="F39" s="18">
        <f>IF(F13&lt;1,0,F19/F13)</f>
        <v>0</v>
      </c>
    </row>
    <row r="40" spans="1:6" s="9" customFormat="1" ht="20.25" customHeight="1" x14ac:dyDescent="0.75">
      <c r="A40" s="5" t="s">
        <v>52</v>
      </c>
      <c r="B40" s="18">
        <f>IF(B13&lt;1,0,B30/B13)</f>
        <v>0</v>
      </c>
      <c r="C40" s="18">
        <f>IF(C13&lt;1,0,C30/C13)</f>
        <v>0</v>
      </c>
      <c r="D40" s="18">
        <f>IF(D13&lt;1,0,D30/D13)</f>
        <v>0</v>
      </c>
      <c r="E40" s="18">
        <f>IF(E13&lt;1,0,E30/E13)</f>
        <v>0</v>
      </c>
      <c r="F40" s="18">
        <f>IF(F13&lt;1,0,F30/F13)</f>
        <v>0</v>
      </c>
    </row>
    <row r="41" spans="1:6" s="9" customFormat="1" ht="20.25" customHeight="1" x14ac:dyDescent="0.65">
      <c r="A41" s="3" t="s">
        <v>48</v>
      </c>
      <c r="B41" s="21"/>
      <c r="C41" s="21"/>
      <c r="D41" s="21"/>
      <c r="E41" s="21"/>
      <c r="F41" s="21"/>
    </row>
    <row r="42" spans="1:6" s="9" customFormat="1" ht="20.25" customHeight="1" x14ac:dyDescent="0.75">
      <c r="A42" s="5" t="s">
        <v>39</v>
      </c>
      <c r="B42" s="8">
        <f>+B30</f>
        <v>0</v>
      </c>
      <c r="C42" s="8">
        <f>+C30</f>
        <v>0</v>
      </c>
      <c r="D42" s="8">
        <f>+D30</f>
        <v>0</v>
      </c>
      <c r="E42" s="8">
        <f>+E30</f>
        <v>0</v>
      </c>
      <c r="F42" s="8">
        <f>+F30</f>
        <v>0</v>
      </c>
    </row>
    <row r="43" spans="1:6" s="9" customFormat="1" ht="20.25" customHeight="1" x14ac:dyDescent="0.75">
      <c r="A43" s="11" t="s">
        <v>42</v>
      </c>
      <c r="B43" s="41">
        <f>+B20</f>
        <v>0</v>
      </c>
      <c r="C43" s="41">
        <f>+C20</f>
        <v>0</v>
      </c>
      <c r="D43" s="41">
        <f>+D20</f>
        <v>0</v>
      </c>
      <c r="E43" s="41">
        <f>+E20</f>
        <v>0</v>
      </c>
      <c r="F43" s="41">
        <f>+F20</f>
        <v>0</v>
      </c>
    </row>
    <row r="44" spans="1:6" s="9" customFormat="1" ht="20.25" customHeight="1" x14ac:dyDescent="0.75">
      <c r="A44" s="11" t="s">
        <v>43</v>
      </c>
      <c r="B44" s="34"/>
      <c r="C44" s="34"/>
      <c r="D44" s="34"/>
      <c r="E44" s="34"/>
      <c r="F44" s="34"/>
    </row>
    <row r="45" spans="1:6" s="9" customFormat="1" ht="20.25" customHeight="1" x14ac:dyDescent="0.75">
      <c r="A45" s="12" t="s">
        <v>44</v>
      </c>
      <c r="B45" s="24">
        <f t="shared" ref="B45:F46" si="5">+B17</f>
        <v>0</v>
      </c>
      <c r="C45" s="24">
        <f t="shared" si="5"/>
        <v>0</v>
      </c>
      <c r="D45" s="24">
        <f t="shared" si="5"/>
        <v>0</v>
      </c>
      <c r="E45" s="24">
        <f t="shared" si="5"/>
        <v>0</v>
      </c>
      <c r="F45" s="24">
        <f t="shared" si="5"/>
        <v>0</v>
      </c>
    </row>
    <row r="46" spans="1:6" s="9" customFormat="1" ht="20.25" customHeight="1" x14ac:dyDescent="0.75">
      <c r="A46" s="11" t="s">
        <v>45</v>
      </c>
      <c r="B46" s="31">
        <f t="shared" si="5"/>
        <v>0</v>
      </c>
      <c r="C46" s="31">
        <f t="shared" si="5"/>
        <v>0</v>
      </c>
      <c r="D46" s="31">
        <f t="shared" si="5"/>
        <v>0</v>
      </c>
      <c r="E46" s="31">
        <f t="shared" si="5"/>
        <v>0</v>
      </c>
      <c r="F46" s="31">
        <f t="shared" si="5"/>
        <v>0</v>
      </c>
    </row>
    <row r="47" spans="1:6" s="9" customFormat="1" ht="20.25" customHeight="1" x14ac:dyDescent="0.75">
      <c r="A47" s="12" t="s">
        <v>46</v>
      </c>
      <c r="B47" s="26"/>
      <c r="C47" s="26"/>
      <c r="D47" s="26"/>
      <c r="E47" s="26"/>
      <c r="F47" s="26"/>
    </row>
    <row r="48" spans="1:6" s="9" customFormat="1" ht="20.25" customHeight="1" x14ac:dyDescent="0.75">
      <c r="A48" s="11" t="s">
        <v>49</v>
      </c>
      <c r="B48" s="40">
        <f>SUM(B42+B43-B44-B45+B46+B47)</f>
        <v>0</v>
      </c>
      <c r="C48" s="40">
        <f>SUM(C42+C43-C44-C45+C46+C47)</f>
        <v>0</v>
      </c>
      <c r="D48" s="40">
        <f>SUM(D42+D43-D44-D45+D46+D47)</f>
        <v>0</v>
      </c>
      <c r="E48" s="40">
        <f>SUM(E42+E43-E44-E45+E46+E47)</f>
        <v>0</v>
      </c>
      <c r="F48" s="40">
        <f>SUM(F42+F43-F44-F45+F46+F47)</f>
        <v>0</v>
      </c>
    </row>
    <row r="49" spans="1:6" s="9" customFormat="1" ht="20.25" customHeight="1" x14ac:dyDescent="0.75">
      <c r="A49" s="11" t="s">
        <v>47</v>
      </c>
      <c r="B49" s="26"/>
      <c r="C49" s="26"/>
      <c r="D49" s="26"/>
      <c r="E49" s="26"/>
      <c r="F49" s="26"/>
    </row>
    <row r="50" spans="1:6" s="9" customFormat="1" ht="20.25" customHeight="1" x14ac:dyDescent="0.75">
      <c r="A50" s="12" t="s">
        <v>46</v>
      </c>
      <c r="B50" s="41">
        <f>+B47</f>
        <v>0</v>
      </c>
      <c r="C50" s="41">
        <f t="shared" ref="C50:F50" si="6">+C47</f>
        <v>0</v>
      </c>
      <c r="D50" s="41">
        <f t="shared" si="6"/>
        <v>0</v>
      </c>
      <c r="E50" s="41">
        <f t="shared" si="6"/>
        <v>0</v>
      </c>
      <c r="F50" s="41">
        <f t="shared" si="6"/>
        <v>0</v>
      </c>
    </row>
    <row r="51" spans="1:6" s="9" customFormat="1" ht="20.25" customHeight="1" x14ac:dyDescent="0.75">
      <c r="A51" s="11" t="s">
        <v>50</v>
      </c>
      <c r="B51" s="19">
        <f>SUM(B49:B50)</f>
        <v>0</v>
      </c>
      <c r="C51" s="8">
        <f>SUM(C49:C50)</f>
        <v>0</v>
      </c>
      <c r="D51" s="8">
        <f>SUM(D49:D50)</f>
        <v>0</v>
      </c>
      <c r="E51" s="8">
        <f>SUM(E49:E50)</f>
        <v>0</v>
      </c>
      <c r="F51" s="8">
        <f>SUM(F49:F50)</f>
        <v>0</v>
      </c>
    </row>
    <row r="52" spans="1:6" s="9" customFormat="1" ht="20.25" customHeight="1" x14ac:dyDescent="0.75">
      <c r="A52" s="13" t="s">
        <v>51</v>
      </c>
      <c r="B52" s="19">
        <f>+B48-B51</f>
        <v>0</v>
      </c>
      <c r="C52" s="8">
        <f>+C48-C51</f>
        <v>0</v>
      </c>
      <c r="D52" s="8">
        <f>+D48-D51</f>
        <v>0</v>
      </c>
      <c r="E52" s="8">
        <f>+E48-E51</f>
        <v>0</v>
      </c>
      <c r="F52" s="8">
        <f>+F48-F51</f>
        <v>0</v>
      </c>
    </row>
    <row r="53" spans="1:6" s="9" customFormat="1" ht="20.25" customHeight="1" x14ac:dyDescent="0.75">
      <c r="A53" s="13" t="s">
        <v>59</v>
      </c>
      <c r="B53" s="33">
        <v>0</v>
      </c>
      <c r="C53" s="33">
        <v>0</v>
      </c>
      <c r="D53" s="33">
        <v>0</v>
      </c>
      <c r="E53" s="33">
        <v>0</v>
      </c>
      <c r="F53" s="33">
        <v>0</v>
      </c>
    </row>
    <row r="54" spans="1:6" s="9" customFormat="1" ht="20.25" customHeight="1" x14ac:dyDescent="0.65">
      <c r="A54" s="37" t="s">
        <v>58</v>
      </c>
      <c r="B54" s="19">
        <f>+B52-B53</f>
        <v>0</v>
      </c>
      <c r="C54" s="19">
        <f>+C52-C53</f>
        <v>0</v>
      </c>
      <c r="D54" s="19">
        <f>+D52-D53</f>
        <v>0</v>
      </c>
      <c r="E54" s="19">
        <f>+E52-E53</f>
        <v>0</v>
      </c>
      <c r="F54" s="19">
        <f>+F52-F53</f>
        <v>0</v>
      </c>
    </row>
    <row r="55" spans="1:6" s="9" customFormat="1" ht="20.25" customHeight="1" x14ac:dyDescent="0.75">
      <c r="A55" s="7" t="s">
        <v>61</v>
      </c>
      <c r="B55" s="18">
        <f>IF(B30&lt;1,0,(B48)/(B49+B50))</f>
        <v>0</v>
      </c>
      <c r="C55" s="18">
        <f>IF(C30&lt;1,0,(C48)/(C49+C50))</f>
        <v>0</v>
      </c>
      <c r="D55" s="18">
        <f>IF(D30&lt;1,0,(D48)/(D49+D50))</f>
        <v>0</v>
      </c>
      <c r="E55" s="18">
        <f>IF(E30&lt;1,0,(E48)/(E49+E50))</f>
        <v>0</v>
      </c>
      <c r="F55" s="18">
        <f>IF(F30&lt;1,0,(F48)/(F49+F50))</f>
        <v>0</v>
      </c>
    </row>
    <row r="56" spans="1:6" ht="20.25" customHeight="1" x14ac:dyDescent="0.65">
      <c r="A56" s="2" t="s">
        <v>60</v>
      </c>
      <c r="B56" s="36">
        <f>IF((B51+B53)&gt;0,+B48/(B51+B53),0)</f>
        <v>0</v>
      </c>
      <c r="C56" s="36">
        <f>IF((C51+C53)&gt;0,+C48/(C51+C53),0)</f>
        <v>0</v>
      </c>
      <c r="D56" s="36">
        <f>IF((D51+D53)&gt;0,+D48/(D51+D53),0)</f>
        <v>0</v>
      </c>
      <c r="E56" s="36">
        <f>IF((E51+E53)&gt;0,+E48/(E51+E53),0)</f>
        <v>0</v>
      </c>
      <c r="F56" s="36">
        <f>IF((F51+F53)&gt;0,+F48/(F51+F53),0)</f>
        <v>0</v>
      </c>
    </row>
    <row r="57" spans="1:6" s="9" customFormat="1" ht="20.25" customHeight="1" x14ac:dyDescent="0.65">
      <c r="A57" s="3" t="s">
        <v>30</v>
      </c>
      <c r="B57" s="21"/>
      <c r="C57" s="27"/>
      <c r="D57" s="27"/>
      <c r="E57" s="27"/>
      <c r="F57" s="27"/>
    </row>
    <row r="58" spans="1:6" s="9" customFormat="1" ht="20.25" customHeight="1" x14ac:dyDescent="0.75">
      <c r="A58" s="5" t="s">
        <v>27</v>
      </c>
      <c r="B58" s="8"/>
      <c r="C58" s="2"/>
      <c r="D58" s="2"/>
      <c r="E58" s="2"/>
      <c r="F58" s="2"/>
    </row>
    <row r="59" spans="1:6" s="9" customFormat="1" ht="20.25" customHeight="1" x14ac:dyDescent="0.75">
      <c r="A59" s="5" t="s">
        <v>28</v>
      </c>
      <c r="B59" s="8"/>
      <c r="C59" s="28">
        <f>IF(C7&lt;1,0,(C7-B7)/B7)</f>
        <v>0</v>
      </c>
      <c r="D59" s="28">
        <f>IF(D7&lt;1,0,(D7-C7)/C7)</f>
        <v>0</v>
      </c>
      <c r="E59" s="28">
        <f>IF(E7&lt;1,0,(E7-D7)/D7)</f>
        <v>0</v>
      </c>
      <c r="F59" s="28">
        <f>IF(F7&lt;1,0,(F7-E7)/E7)</f>
        <v>0</v>
      </c>
    </row>
    <row r="60" spans="1:6" s="9" customFormat="1" ht="20.25" customHeight="1" x14ac:dyDescent="0.75">
      <c r="A60" s="5" t="s">
        <v>29</v>
      </c>
      <c r="B60" s="8"/>
      <c r="C60" s="28">
        <f>IF(C11&lt;1,0,(C11-B11)/B11)</f>
        <v>0</v>
      </c>
      <c r="D60" s="28">
        <f>IF(D11&lt;1,0,(D11-C11)/C11)</f>
        <v>0</v>
      </c>
      <c r="E60" s="28">
        <f>IF(E11&lt;1,0,(E11-D11)/D11)</f>
        <v>0</v>
      </c>
      <c r="F60" s="28">
        <f>IF(F11&lt;1,0,(F11-E11)/E11)</f>
        <v>0</v>
      </c>
    </row>
    <row r="61" spans="1:6" s="9" customFormat="1" x14ac:dyDescent="0.65">
      <c r="B61" s="8"/>
      <c r="C61" s="2"/>
      <c r="D61" s="2"/>
      <c r="E61" s="2"/>
      <c r="F61" s="2"/>
    </row>
    <row r="62" spans="1:6" s="9" customFormat="1" x14ac:dyDescent="0.65">
      <c r="B62" s="8"/>
      <c r="C62" s="2"/>
      <c r="D62" s="2"/>
      <c r="E62" s="2"/>
      <c r="F62" s="2"/>
    </row>
    <row r="63" spans="1:6" s="9" customFormat="1" x14ac:dyDescent="0.65">
      <c r="B63" s="8"/>
      <c r="C63" s="2"/>
      <c r="D63" s="2"/>
      <c r="E63" s="2"/>
      <c r="F63" s="2"/>
    </row>
  </sheetData>
  <mergeCells count="1">
    <mergeCell ref="B1:E1"/>
  </mergeCells>
  <phoneticPr fontId="4" type="noConversion"/>
  <printOptions gridLines="1"/>
  <pageMargins left="0.4" right="0.25" top="0.5" bottom="0.25" header="0.5" footer="0.25"/>
  <pageSetup scale="6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J10" sqref="J10"/>
    </sheetView>
  </sheetViews>
  <sheetFormatPr defaultRowHeight="13" x14ac:dyDescent="0.6"/>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Trends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 Wittman</dc:creator>
  <cp:lastModifiedBy>Dwittman</cp:lastModifiedBy>
  <cp:lastPrinted>2018-11-26T00:54:04Z</cp:lastPrinted>
  <dcterms:created xsi:type="dcterms:W3CDTF">2003-12-08T04:24:54Z</dcterms:created>
  <dcterms:modified xsi:type="dcterms:W3CDTF">2020-03-26T17:48:20Z</dcterms:modified>
</cp:coreProperties>
</file>